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071A88FF-E791-4AE9-847E-5E63F86543E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POSEBNI DIO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F14" i="10" l="1"/>
  <c r="F22" i="10" s="1"/>
  <c r="F28" i="10" s="1"/>
  <c r="F29" i="10" s="1"/>
  <c r="G14" i="10"/>
  <c r="G22" i="10" s="1"/>
  <c r="G29" i="10" s="1"/>
  <c r="H14" i="10"/>
  <c r="H22" i="10" s="1"/>
  <c r="H28" i="10" s="1"/>
  <c r="H29" i="10" s="1"/>
  <c r="I14" i="10"/>
  <c r="I22" i="10" s="1"/>
  <c r="I28" i="10" s="1"/>
  <c r="I29" i="10" s="1"/>
  <c r="J14" i="10"/>
  <c r="J22" i="10" s="1"/>
  <c r="J28" i="10" s="1"/>
  <c r="J29" i="10" s="1"/>
</calcChain>
</file>

<file path=xl/sharedStrings.xml><?xml version="1.0" encoding="utf-8"?>
<sst xmlns="http://schemas.openxmlformats.org/spreadsheetml/2006/main" count="167" uniqueCount="95">
  <si>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</si>
  <si>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</si>
  <si>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</si>
  <si>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</si>
  <si>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</si>
  <si>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</si>
  <si>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</si>
  <si>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</si>
  <si>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</si>
  <si>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</si>
  <si>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</si>
  <si>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</si>
  <si>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</si>
  <si>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</si>
  <si>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II. POSEBNI DIO</t>
  </si>
  <si>
    <t>I. OPĆI DIO</t>
  </si>
  <si>
    <t>Materijalni rashodi</t>
  </si>
  <si>
    <t>A) SAŽETAK RAČUNA PRIHODA I RASHODA</t>
  </si>
  <si>
    <t>B) SAŽETAK RAČUNA FINANCIRANJA</t>
  </si>
  <si>
    <t>Projekcija 
za 2025.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</si>
  <si>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</si>
  <si>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</si>
  <si>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</si>
  <si>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Plan za 2024.</t>
  </si>
  <si>
    <t>Projekcija 
za 2026.</t>
  </si>
  <si>
    <t>Izvršenje 2022.</t>
  </si>
  <si>
    <t>Plan 2023.</t>
  </si>
  <si>
    <t>EUR</t>
  </si>
  <si>
    <t>Izvršenje 2022.*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</si>
  <si>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</si>
  <si>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</si>
  <si>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</si>
  <si>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</si>
  <si>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</si>
  <si>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</si>
  <si>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</si>
  <si>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</si>
  <si>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</si>
  <si>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</si>
  <si>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</si>
  <si>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</si>
  <si>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</si>
  <si>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</si>
  <si>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</si>
  <si>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 xml:space="preserve">  52 Ostale pomoći</t>
  </si>
  <si>
    <t>1 Opći prihodi i primici</t>
  </si>
  <si>
    <t xml:space="preserve">  11 Opći prihodi i primici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</si>
  <si>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</si>
  <si>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</si>
  <si>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</si>
  <si>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</si>
  <si>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</si>
  <si>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</si>
  <si>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</si>
  <si>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</si>
  <si>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</si>
  <si>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rashodi</t>
  </si>
  <si>
    <t>Rashodi za dodatna ulaganja na nefinancijskoj imovini</t>
  </si>
  <si>
    <t>BROJ KONTA</t>
  </si>
  <si>
    <t>VRSTA PRIHODA / PRIMITAKA</t>
  </si>
  <si>
    <t>Prihodi od upravnih i administrativnih pristojbi, pristojbi po posebnim propisima i naknada</t>
  </si>
  <si>
    <t>Prihodi od prodaje proizvoda i robe te pruženih usluga i prihodi od donacija</t>
  </si>
  <si>
    <t>6 Donacije</t>
  </si>
  <si>
    <t xml:space="preserve">  61 Donacije</t>
  </si>
  <si>
    <t>09 Obrazovanje</t>
  </si>
  <si>
    <t>IZVRŠENJE</t>
  </si>
  <si>
    <t>PLAN</t>
  </si>
  <si>
    <t>PROJEKCIJA</t>
  </si>
  <si>
    <t>1 (€)</t>
  </si>
  <si>
    <t>2 (€)</t>
  </si>
  <si>
    <t>3 (€)</t>
  </si>
  <si>
    <t>4 (€)</t>
  </si>
  <si>
    <t>5 (€)</t>
  </si>
  <si>
    <t>2023</t>
  </si>
  <si>
    <t>2024</t>
  </si>
  <si>
    <t>2025</t>
  </si>
  <si>
    <t>2026</t>
  </si>
  <si>
    <t xml:space="preserve">UKUPNO RASHODI / IZDACI	</t>
  </si>
  <si>
    <t>Izvor 1.0. OPĆI PRIHODI I PRIMICI</t>
  </si>
  <si>
    <t>3 Rashodi poslovanja</t>
  </si>
  <si>
    <t>31 Rashodi za zaposlene</t>
  </si>
  <si>
    <t>32 Materijalni rashodi</t>
  </si>
  <si>
    <t>34 Financijski rashodi</t>
  </si>
  <si>
    <t>4 Rashodi za nabavu nefinancijske imovine</t>
  </si>
  <si>
    <t>42 Rashodi za nabavu proizvedene dugotrajne imovine</t>
  </si>
  <si>
    <t>091 Predškolsko i osnovno obrazovanje</t>
  </si>
  <si>
    <t>FINANCIJSKI PLAN NARODNE KNJIŽNICE I ČITAONICE SUNJA ZA 2024 GODINU
I PROJEKCIJA ZA 2025. I 2026. GODINU</t>
  </si>
  <si>
    <t>3 Vlastiti prihodi</t>
  </si>
  <si>
    <t xml:space="preserve"> 34 Vlastiti prihodi - PK</t>
  </si>
  <si>
    <t>Program 1002 PROGRAM JAVNIH POTREBA U KULTURI</t>
  </si>
  <si>
    <t>Aktivnost A100001 Redovna djelatnost knjižnice</t>
  </si>
  <si>
    <t>Izvor 3.4. VLASTITI PRIHODI - PK</t>
  </si>
  <si>
    <t>Aktivnost A100003 Programska djelatnost</t>
  </si>
  <si>
    <t>Kapitalni projekt K100005 Investicijske potpore</t>
  </si>
  <si>
    <t>Izvor 5.4. KAPITALNE POMOĆI IZ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</si>
</sst>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3" fontId="6" fillId="0" borderId="4" xfId="0" applyNumberFormat="1" applyFont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3" fontId="0" fillId="0" borderId="3" xfId="0" applyNumberFormat="1" applyBorder="1"/>
    <xf numFmtId="3" fontId="6" fillId="0" borderId="4" xfId="0" applyNumberFormat="1" applyFont="1" applyBorder="1" applyAlignment="1">
      <alignment horizontal="right" vertical="center"/>
    </xf>
    <xf numFmtId="0" fontId="19" fillId="2" borderId="3" xfId="0" quotePrefix="1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6" fillId="5" borderId="0" xfId="0" applyFont="1" applyFill="1"/>
    <xf numFmtId="4" fontId="6" fillId="5" borderId="0" xfId="0" applyNumberFormat="1" applyFont="1" applyFill="1"/>
    <xf numFmtId="0" fontId="6" fillId="6" borderId="0" xfId="0" applyFont="1" applyFill="1"/>
    <xf numFmtId="4" fontId="6" fillId="6" borderId="0" xfId="0" applyNumberFormat="1" applyFont="1" applyFill="1"/>
    <xf numFmtId="0" fontId="6" fillId="7" borderId="0" xfId="0" applyFont="1" applyFill="1"/>
    <xf numFmtId="4" fontId="6" fillId="7" borderId="0" xfId="0" applyNumberFormat="1" applyFont="1" applyFill="1"/>
    <xf numFmtId="4" fontId="9" fillId="8" borderId="0" xfId="0" applyNumberFormat="1" applyFont="1" applyFill="1"/>
    <xf numFmtId="0" fontId="18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 wrapText="1"/>
    </xf>
    <xf numFmtId="0" fontId="1" fillId="8" borderId="0" xfId="0" applyFont="1" applyFill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opLeftCell="A4" workbookViewId="0">
      <selection activeCell="J14" sqref="J14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98" t="s">
        <v>86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5" t="s">
        <v>15</v>
      </c>
      <c r="B3" s="85"/>
      <c r="C3" s="85"/>
      <c r="D3" s="85"/>
      <c r="E3" s="85"/>
      <c r="F3" s="85"/>
      <c r="G3" s="85"/>
      <c r="H3" s="85"/>
      <c r="I3" s="99"/>
      <c r="J3" s="99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85" t="s">
        <v>17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3" t="s">
        <v>27</v>
      </c>
    </row>
    <row r="7" spans="1:10" ht="25.5" x14ac:dyDescent="0.25">
      <c r="A7" s="26"/>
      <c r="B7" s="27"/>
      <c r="C7" s="27"/>
      <c r="D7" s="28"/>
      <c r="E7" s="29"/>
      <c r="F7" s="3" t="s">
        <v>28</v>
      </c>
      <c r="G7" s="3" t="s">
        <v>26</v>
      </c>
      <c r="H7" s="3" t="s">
        <v>35</v>
      </c>
      <c r="I7" s="3" t="s">
        <v>36</v>
      </c>
      <c r="J7" s="3" t="s">
        <v>37</v>
      </c>
    </row>
    <row r="8" spans="1:10" x14ac:dyDescent="0.25">
      <c r="A8" s="90" t="s">
        <v>0</v>
      </c>
      <c r="B8" s="84"/>
      <c r="C8" s="84"/>
      <c r="D8" s="84"/>
      <c r="E8" s="100"/>
      <c r="F8" s="30">
        <f>F9+F10</f>
        <v>26061</v>
      </c>
      <c r="G8" s="30">
        <f t="shared" ref="G8:J8" si="0">G9+G10</f>
        <v>32084</v>
      </c>
      <c r="H8" s="30">
        <f t="shared" si="0"/>
        <v>32255</v>
      </c>
      <c r="I8" s="30">
        <f t="shared" si="0"/>
        <v>32255</v>
      </c>
      <c r="J8" s="30">
        <f t="shared" si="0"/>
        <v>32255</v>
      </c>
    </row>
    <row r="9" spans="1:10" x14ac:dyDescent="0.25">
      <c r="A9" s="101" t="s">
        <v>29</v>
      </c>
      <c r="B9" s="102"/>
      <c r="C9" s="102"/>
      <c r="D9" s="102"/>
      <c r="E9" s="97"/>
      <c r="F9" s="31">
        <v>26061</v>
      </c>
      <c r="G9" s="31">
        <v>32084</v>
      </c>
      <c r="H9" s="31">
        <v>32255</v>
      </c>
      <c r="I9" s="31">
        <v>32255</v>
      </c>
      <c r="J9" s="31">
        <v>32255</v>
      </c>
    </row>
    <row r="10" spans="1:10" x14ac:dyDescent="0.25">
      <c r="A10" s="96" t="s">
        <v>30</v>
      </c>
      <c r="B10" s="97"/>
      <c r="C10" s="97"/>
      <c r="D10" s="97"/>
      <c r="E10" s="97"/>
      <c r="F10" s="31">
        <v>0</v>
      </c>
      <c r="G10" s="31">
        <v>0</v>
      </c>
      <c r="H10" s="31">
        <v>0</v>
      </c>
      <c r="I10" s="31">
        <v>0</v>
      </c>
      <c r="J10" s="31">
        <v>0</v>
      </c>
    </row>
    <row r="11" spans="1:10" x14ac:dyDescent="0.25">
      <c r="A11" s="34" t="s">
        <v>1</v>
      </c>
      <c r="B11" s="41"/>
      <c r="C11" s="41"/>
      <c r="D11" s="41"/>
      <c r="E11" s="41"/>
      <c r="F11" s="30">
        <f>F12+F13</f>
        <v>26098</v>
      </c>
      <c r="G11" s="30">
        <f t="shared" ref="G11:J11" si="1">G12+G13</f>
        <v>32084</v>
      </c>
      <c r="H11" s="30">
        <f t="shared" si="1"/>
        <v>32255</v>
      </c>
      <c r="I11" s="30">
        <f t="shared" si="1"/>
        <v>32255</v>
      </c>
      <c r="J11" s="30">
        <f t="shared" si="1"/>
        <v>32255</v>
      </c>
    </row>
    <row r="12" spans="1:10" x14ac:dyDescent="0.25">
      <c r="A12" s="103" t="s">
        <v>31</v>
      </c>
      <c r="B12" s="102"/>
      <c r="C12" s="102"/>
      <c r="D12" s="102"/>
      <c r="E12" s="102"/>
      <c r="F12" s="31">
        <v>21770</v>
      </c>
      <c r="G12" s="31">
        <v>24998</v>
      </c>
      <c r="H12" s="31">
        <v>26255</v>
      </c>
      <c r="I12" s="31">
        <v>26255</v>
      </c>
      <c r="J12" s="42">
        <v>26255</v>
      </c>
    </row>
    <row r="13" spans="1:10" x14ac:dyDescent="0.25">
      <c r="A13" s="96" t="s">
        <v>32</v>
      </c>
      <c r="B13" s="97"/>
      <c r="C13" s="97"/>
      <c r="D13" s="97"/>
      <c r="E13" s="97"/>
      <c r="F13" s="31">
        <v>4328</v>
      </c>
      <c r="G13" s="31">
        <v>7086</v>
      </c>
      <c r="H13" s="31">
        <v>6000</v>
      </c>
      <c r="I13" s="31">
        <v>6000</v>
      </c>
      <c r="J13" s="42">
        <v>6000</v>
      </c>
    </row>
    <row r="14" spans="1:10" x14ac:dyDescent="0.25">
      <c r="A14" s="83" t="s">
        <v>48</v>
      </c>
      <c r="B14" s="84"/>
      <c r="C14" s="84"/>
      <c r="D14" s="84"/>
      <c r="E14" s="84"/>
      <c r="F14" s="30">
        <f>F8-F11</f>
        <v>-37</v>
      </c>
      <c r="G14" s="30">
        <f t="shared" ref="G14:J14" si="2">G8-G11</f>
        <v>0</v>
      </c>
      <c r="H14" s="30">
        <f t="shared" si="2"/>
        <v>0</v>
      </c>
      <c r="I14" s="30">
        <f t="shared" si="2"/>
        <v>0</v>
      </c>
      <c r="J14" s="30">
        <f t="shared" si="2"/>
        <v>0</v>
      </c>
    </row>
    <row r="15" spans="1:10" ht="18" x14ac:dyDescent="0.25">
      <c r="A15" s="4"/>
      <c r="B15" s="22"/>
      <c r="C15" s="22"/>
      <c r="D15" s="22"/>
      <c r="E15" s="22"/>
      <c r="F15" s="22"/>
      <c r="G15" s="22"/>
      <c r="H15" s="23"/>
      <c r="I15" s="23"/>
      <c r="J15" s="23"/>
    </row>
    <row r="16" spans="1:10" ht="15.75" x14ac:dyDescent="0.25">
      <c r="A16" s="85" t="s">
        <v>18</v>
      </c>
      <c r="B16" s="86"/>
      <c r="C16" s="86"/>
      <c r="D16" s="86"/>
      <c r="E16" s="86"/>
      <c r="F16" s="86"/>
      <c r="G16" s="86"/>
      <c r="H16" s="86"/>
      <c r="I16" s="86"/>
      <c r="J16" s="86"/>
    </row>
    <row r="17" spans="1:10" ht="18" x14ac:dyDescent="0.25">
      <c r="A17" s="4"/>
      <c r="B17" s="22"/>
      <c r="C17" s="22"/>
      <c r="D17" s="22"/>
      <c r="E17" s="22"/>
      <c r="F17" s="22"/>
      <c r="G17" s="22"/>
      <c r="H17" s="23"/>
      <c r="I17" s="23"/>
      <c r="J17" s="23"/>
    </row>
    <row r="18" spans="1:10" ht="25.5" x14ac:dyDescent="0.25">
      <c r="A18" s="26"/>
      <c r="B18" s="27"/>
      <c r="C18" s="27"/>
      <c r="D18" s="28"/>
      <c r="E18" s="29"/>
      <c r="F18" s="3" t="s">
        <v>28</v>
      </c>
      <c r="G18" s="3" t="s">
        <v>26</v>
      </c>
      <c r="H18" s="3" t="s">
        <v>35</v>
      </c>
      <c r="I18" s="3" t="s">
        <v>36</v>
      </c>
      <c r="J18" s="3" t="s">
        <v>37</v>
      </c>
    </row>
    <row r="19" spans="1:10" x14ac:dyDescent="0.25">
      <c r="A19" s="96" t="s">
        <v>33</v>
      </c>
      <c r="B19" s="97"/>
      <c r="C19" s="97"/>
      <c r="D19" s="97"/>
      <c r="E19" s="97"/>
      <c r="F19" s="31">
        <v>0</v>
      </c>
      <c r="G19" s="31">
        <v>0</v>
      </c>
      <c r="H19" s="31">
        <v>0</v>
      </c>
      <c r="I19" s="31">
        <v>0</v>
      </c>
      <c r="J19" s="42">
        <v>0</v>
      </c>
    </row>
    <row r="20" spans="1:10" x14ac:dyDescent="0.25">
      <c r="A20" s="96" t="s">
        <v>34</v>
      </c>
      <c r="B20" s="97"/>
      <c r="C20" s="97"/>
      <c r="D20" s="97"/>
      <c r="E20" s="97"/>
      <c r="F20" s="31">
        <v>0</v>
      </c>
      <c r="G20" s="31">
        <v>0</v>
      </c>
      <c r="H20" s="31">
        <v>0</v>
      </c>
      <c r="I20" s="31">
        <v>0</v>
      </c>
      <c r="J20" s="42">
        <v>0</v>
      </c>
    </row>
    <row r="21" spans="1:10" x14ac:dyDescent="0.25">
      <c r="A21" s="83" t="s">
        <v>2</v>
      </c>
      <c r="B21" s="84"/>
      <c r="C21" s="84"/>
      <c r="D21" s="84"/>
      <c r="E21" s="84"/>
      <c r="F21" s="30">
        <f>F19-F20</f>
        <v>0</v>
      </c>
      <c r="G21" s="30">
        <f t="shared" ref="G21:J21" si="3">G19-G20</f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</row>
    <row r="22" spans="1:10" x14ac:dyDescent="0.25">
      <c r="A22" s="83" t="s">
        <v>49</v>
      </c>
      <c r="B22" s="84"/>
      <c r="C22" s="84"/>
      <c r="D22" s="84"/>
      <c r="E22" s="84"/>
      <c r="F22" s="30">
        <f>F14+F21</f>
        <v>-37</v>
      </c>
      <c r="G22" s="30">
        <f t="shared" ref="G22:J22" si="4">G14+G21</f>
        <v>0</v>
      </c>
      <c r="H22" s="30">
        <f t="shared" si="4"/>
        <v>0</v>
      </c>
      <c r="I22" s="30">
        <f t="shared" si="4"/>
        <v>0</v>
      </c>
      <c r="J22" s="30">
        <f t="shared" si="4"/>
        <v>0</v>
      </c>
    </row>
    <row r="23" spans="1:10" ht="18" x14ac:dyDescent="0.25">
      <c r="A23" s="21"/>
      <c r="B23" s="22"/>
      <c r="C23" s="22"/>
      <c r="D23" s="22"/>
      <c r="E23" s="22"/>
      <c r="F23" s="22"/>
      <c r="G23" s="22"/>
      <c r="H23" s="23"/>
      <c r="I23" s="23"/>
      <c r="J23" s="23"/>
    </row>
    <row r="24" spans="1:10" ht="15.75" x14ac:dyDescent="0.25">
      <c r="A24" s="85" t="s">
        <v>50</v>
      </c>
      <c r="B24" s="86"/>
      <c r="C24" s="86"/>
      <c r="D24" s="86"/>
      <c r="E24" s="86"/>
      <c r="F24" s="86"/>
      <c r="G24" s="86"/>
      <c r="H24" s="86"/>
      <c r="I24" s="86"/>
      <c r="J24" s="86"/>
    </row>
    <row r="25" spans="1:10" ht="15.75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</row>
    <row r="26" spans="1:10" ht="25.5" x14ac:dyDescent="0.25">
      <c r="A26" s="26"/>
      <c r="B26" s="27"/>
      <c r="C26" s="27"/>
      <c r="D26" s="28"/>
      <c r="E26" s="29"/>
      <c r="F26" s="3" t="s">
        <v>28</v>
      </c>
      <c r="G26" s="3" t="s">
        <v>26</v>
      </c>
      <c r="H26" s="3" t="s">
        <v>35</v>
      </c>
      <c r="I26" s="3" t="s">
        <v>36</v>
      </c>
      <c r="J26" s="3" t="s">
        <v>37</v>
      </c>
    </row>
    <row r="27" spans="1:10" ht="15" customHeight="1" x14ac:dyDescent="0.25">
      <c r="A27" s="87" t="s">
        <v>51</v>
      </c>
      <c r="B27" s="88"/>
      <c r="C27" s="88"/>
      <c r="D27" s="88"/>
      <c r="E27" s="89"/>
      <c r="F27" s="43">
        <v>379</v>
      </c>
      <c r="G27" s="43">
        <v>0</v>
      </c>
      <c r="H27" s="43">
        <v>0</v>
      </c>
      <c r="I27" s="43">
        <v>0</v>
      </c>
      <c r="J27" s="44">
        <v>0</v>
      </c>
    </row>
    <row r="28" spans="1:10" ht="15" customHeight="1" x14ac:dyDescent="0.25">
      <c r="A28" s="83" t="s">
        <v>52</v>
      </c>
      <c r="B28" s="84"/>
      <c r="C28" s="84"/>
      <c r="D28" s="84"/>
      <c r="E28" s="84"/>
      <c r="F28" s="45">
        <f>F22+F27</f>
        <v>342</v>
      </c>
      <c r="G28" s="45">
        <v>0</v>
      </c>
      <c r="H28" s="45">
        <f t="shared" ref="G28:J28" si="5">H22+H27</f>
        <v>0</v>
      </c>
      <c r="I28" s="45">
        <f t="shared" si="5"/>
        <v>0</v>
      </c>
      <c r="J28" s="46">
        <f t="shared" si="5"/>
        <v>0</v>
      </c>
    </row>
    <row r="29" spans="1:10" ht="45" customHeight="1" x14ac:dyDescent="0.25">
      <c r="A29" s="90" t="s">
        <v>53</v>
      </c>
      <c r="B29" s="91"/>
      <c r="C29" s="91"/>
      <c r="D29" s="91"/>
      <c r="E29" s="92"/>
      <c r="F29" s="45">
        <f>F14+F21+F27-F28</f>
        <v>0</v>
      </c>
      <c r="G29" s="45">
        <f t="shared" ref="G29:J29" si="6">G14+G21+G27-G28</f>
        <v>0</v>
      </c>
      <c r="H29" s="45">
        <f t="shared" si="6"/>
        <v>0</v>
      </c>
      <c r="I29" s="45">
        <f t="shared" si="6"/>
        <v>0</v>
      </c>
      <c r="J29" s="46">
        <f t="shared" si="6"/>
        <v>0</v>
      </c>
    </row>
    <row r="30" spans="1:10" ht="15.75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5.75" x14ac:dyDescent="0.25">
      <c r="A31" s="93" t="s">
        <v>47</v>
      </c>
      <c r="B31" s="93"/>
      <c r="C31" s="93"/>
      <c r="D31" s="93"/>
      <c r="E31" s="93"/>
      <c r="F31" s="93"/>
      <c r="G31" s="93"/>
      <c r="H31" s="93"/>
      <c r="I31" s="93"/>
      <c r="J31" s="93"/>
    </row>
    <row r="32" spans="1:10" ht="18" x14ac:dyDescent="0.25">
      <c r="A32" s="49"/>
      <c r="B32" s="50"/>
      <c r="C32" s="50"/>
      <c r="D32" s="50"/>
      <c r="E32" s="50"/>
      <c r="F32" s="50"/>
      <c r="G32" s="50"/>
      <c r="H32" s="51"/>
      <c r="I32" s="51"/>
      <c r="J32" s="51"/>
    </row>
    <row r="33" spans="1:10" ht="25.5" x14ac:dyDescent="0.25">
      <c r="A33" s="52"/>
      <c r="B33" s="53"/>
      <c r="C33" s="53"/>
      <c r="D33" s="54"/>
      <c r="E33" s="55"/>
      <c r="F33" s="56" t="s">
        <v>28</v>
      </c>
      <c r="G33" s="56" t="s">
        <v>26</v>
      </c>
      <c r="H33" s="56" t="s">
        <v>35</v>
      </c>
      <c r="I33" s="56" t="s">
        <v>36</v>
      </c>
      <c r="J33" s="56" t="s">
        <v>37</v>
      </c>
    </row>
    <row r="34" spans="1:10" x14ac:dyDescent="0.25">
      <c r="A34" s="87" t="s">
        <v>51</v>
      </c>
      <c r="B34" s="88"/>
      <c r="C34" s="88"/>
      <c r="D34" s="88"/>
      <c r="E34" s="89"/>
      <c r="F34" s="43">
        <v>0</v>
      </c>
      <c r="G34" s="43">
        <f>F37</f>
        <v>0</v>
      </c>
      <c r="H34" s="43">
        <f>G37</f>
        <v>0</v>
      </c>
      <c r="I34" s="43">
        <f>H37</f>
        <v>0</v>
      </c>
      <c r="J34" s="44">
        <f>I37</f>
        <v>0</v>
      </c>
    </row>
    <row r="35" spans="1:10" ht="28.5" customHeight="1" x14ac:dyDescent="0.25">
      <c r="A35" s="87" t="s">
        <v>54</v>
      </c>
      <c r="B35" s="88"/>
      <c r="C35" s="88"/>
      <c r="D35" s="88"/>
      <c r="E35" s="89"/>
      <c r="F35" s="43">
        <v>0</v>
      </c>
      <c r="G35" s="43">
        <v>0</v>
      </c>
      <c r="H35" s="43">
        <v>0</v>
      </c>
      <c r="I35" s="43">
        <v>0</v>
      </c>
      <c r="J35" s="44">
        <v>0</v>
      </c>
    </row>
    <row r="36" spans="1:10" x14ac:dyDescent="0.25">
      <c r="A36" s="87" t="s">
        <v>55</v>
      </c>
      <c r="B36" s="94"/>
      <c r="C36" s="94"/>
      <c r="D36" s="94"/>
      <c r="E36" s="95"/>
      <c r="F36" s="43">
        <v>0</v>
      </c>
      <c r="G36" s="43">
        <v>0</v>
      </c>
      <c r="H36" s="43">
        <v>0</v>
      </c>
      <c r="I36" s="43">
        <v>0</v>
      </c>
      <c r="J36" s="44">
        <v>0</v>
      </c>
    </row>
    <row r="37" spans="1:10" ht="15" customHeight="1" x14ac:dyDescent="0.25">
      <c r="A37" s="83" t="s">
        <v>52</v>
      </c>
      <c r="B37" s="84"/>
      <c r="C37" s="84"/>
      <c r="D37" s="84"/>
      <c r="E37" s="84"/>
      <c r="F37" s="32">
        <f>F34-F35+F36</f>
        <v>0</v>
      </c>
      <c r="G37" s="32">
        <f t="shared" ref="G37:J37" si="7">G34-G35+G36</f>
        <v>0</v>
      </c>
      <c r="H37" s="32">
        <f t="shared" si="7"/>
        <v>0</v>
      </c>
      <c r="I37" s="32">
        <f t="shared" si="7"/>
        <v>0</v>
      </c>
      <c r="J37" s="57">
        <f t="shared" si="7"/>
        <v>0</v>
      </c>
    </row>
    <row r="38" spans="1:10" ht="17.25" customHeight="1" x14ac:dyDescent="0.25"/>
    <row r="39" spans="1:10" x14ac:dyDescent="0.25">
      <c r="A39" s="81">
        <v>1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topLeftCell="A5" workbookViewId="0">
      <selection activeCell="H28" sqref="H2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85"/>
      <c r="B1" s="85"/>
      <c r="C1" s="85"/>
      <c r="D1" s="85"/>
      <c r="E1" s="85"/>
      <c r="F1" s="85"/>
      <c r="G1" s="85"/>
      <c r="H1" s="85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85" t="s">
        <v>15</v>
      </c>
      <c r="B3" s="85"/>
      <c r="C3" s="85"/>
      <c r="D3" s="85"/>
      <c r="E3" s="85"/>
      <c r="F3" s="85"/>
      <c r="G3" s="85"/>
      <c r="H3" s="85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85" t="s">
        <v>4</v>
      </c>
      <c r="B5" s="85"/>
      <c r="C5" s="85"/>
      <c r="D5" s="85"/>
      <c r="E5" s="85"/>
      <c r="F5" s="85"/>
      <c r="G5" s="85"/>
      <c r="H5" s="85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85" t="s">
        <v>38</v>
      </c>
      <c r="B7" s="85"/>
      <c r="C7" s="85"/>
      <c r="D7" s="85"/>
      <c r="E7" s="85"/>
      <c r="F7" s="85"/>
      <c r="G7" s="85"/>
      <c r="H7" s="85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20" t="s">
        <v>5</v>
      </c>
      <c r="B9" s="19" t="s">
        <v>6</v>
      </c>
      <c r="C9" s="19" t="s">
        <v>3</v>
      </c>
      <c r="D9" s="19" t="s">
        <v>25</v>
      </c>
      <c r="E9" s="20" t="s">
        <v>26</v>
      </c>
      <c r="F9" s="20" t="s">
        <v>23</v>
      </c>
      <c r="G9" s="20" t="s">
        <v>19</v>
      </c>
      <c r="H9" s="20" t="s">
        <v>24</v>
      </c>
    </row>
    <row r="10" spans="1:8" x14ac:dyDescent="0.25">
      <c r="A10" s="36"/>
      <c r="B10" s="37"/>
      <c r="C10" s="35" t="s">
        <v>0</v>
      </c>
      <c r="D10" s="69">
        <v>26061</v>
      </c>
      <c r="E10" s="63">
        <v>32084</v>
      </c>
      <c r="F10" s="63">
        <v>32255</v>
      </c>
      <c r="G10" s="63">
        <v>32255</v>
      </c>
      <c r="H10" s="63">
        <v>32255</v>
      </c>
    </row>
    <row r="11" spans="1:8" ht="15.75" customHeight="1" x14ac:dyDescent="0.25">
      <c r="A11" s="11">
        <v>6</v>
      </c>
      <c r="B11" s="11"/>
      <c r="C11" s="11" t="s">
        <v>7</v>
      </c>
      <c r="D11" s="61">
        <v>26061</v>
      </c>
      <c r="E11" s="60">
        <v>32084</v>
      </c>
      <c r="F11" s="60">
        <v>32255</v>
      </c>
      <c r="G11" s="60">
        <v>32255</v>
      </c>
      <c r="H11" s="60">
        <v>32255</v>
      </c>
    </row>
    <row r="12" spans="1:8" ht="38.25" x14ac:dyDescent="0.25">
      <c r="A12" s="11"/>
      <c r="B12" s="15">
        <v>63</v>
      </c>
      <c r="C12" s="15" t="s">
        <v>20</v>
      </c>
      <c r="D12" s="58">
        <v>3318</v>
      </c>
      <c r="E12" s="9">
        <v>6357</v>
      </c>
      <c r="F12" s="9">
        <v>6000</v>
      </c>
      <c r="G12" s="9">
        <v>6000</v>
      </c>
      <c r="H12" s="9">
        <v>6000</v>
      </c>
    </row>
    <row r="13" spans="1:8" ht="51" x14ac:dyDescent="0.25">
      <c r="A13" s="12"/>
      <c r="B13" s="12">
        <v>65</v>
      </c>
      <c r="C13" s="64" t="s">
        <v>60</v>
      </c>
      <c r="D13" s="8">
        <v>292</v>
      </c>
      <c r="E13" s="9">
        <v>398</v>
      </c>
      <c r="F13" s="9">
        <v>500</v>
      </c>
      <c r="G13" s="9">
        <v>500</v>
      </c>
      <c r="H13" s="9">
        <v>500</v>
      </c>
    </row>
    <row r="14" spans="1:8" ht="38.25" x14ac:dyDescent="0.25">
      <c r="A14" s="12"/>
      <c r="B14" s="12">
        <v>66</v>
      </c>
      <c r="C14" s="64" t="s">
        <v>61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</row>
    <row r="15" spans="1:8" ht="38.25" x14ac:dyDescent="0.25">
      <c r="A15" s="12"/>
      <c r="B15" s="12">
        <v>67</v>
      </c>
      <c r="C15" s="15" t="s">
        <v>21</v>
      </c>
      <c r="D15" s="8">
        <v>22451</v>
      </c>
      <c r="E15" s="9">
        <v>25329</v>
      </c>
      <c r="F15" s="9">
        <v>25755</v>
      </c>
      <c r="G15" s="9">
        <v>25755</v>
      </c>
      <c r="H15" s="9">
        <v>25755</v>
      </c>
    </row>
    <row r="18" spans="1:8" ht="15.75" x14ac:dyDescent="0.25">
      <c r="A18" s="85" t="s">
        <v>39</v>
      </c>
      <c r="B18" s="105"/>
      <c r="C18" s="105"/>
      <c r="D18" s="105"/>
      <c r="E18" s="105"/>
      <c r="F18" s="105"/>
      <c r="G18" s="105"/>
      <c r="H18" s="105"/>
    </row>
    <row r="19" spans="1:8" ht="18" x14ac:dyDescent="0.25">
      <c r="A19" s="4"/>
      <c r="B19" s="4"/>
      <c r="C19" s="4"/>
      <c r="D19" s="4"/>
      <c r="E19" s="4"/>
      <c r="F19" s="4"/>
      <c r="G19" s="5"/>
      <c r="H19" s="5"/>
    </row>
    <row r="20" spans="1:8" ht="25.5" x14ac:dyDescent="0.25">
      <c r="A20" s="20" t="s">
        <v>5</v>
      </c>
      <c r="B20" s="19" t="s">
        <v>6</v>
      </c>
      <c r="C20" s="19" t="s">
        <v>8</v>
      </c>
      <c r="D20" s="19" t="s">
        <v>25</v>
      </c>
      <c r="E20" s="20" t="s">
        <v>26</v>
      </c>
      <c r="F20" s="20" t="s">
        <v>23</v>
      </c>
      <c r="G20" s="20" t="s">
        <v>19</v>
      </c>
      <c r="H20" s="20" t="s">
        <v>24</v>
      </c>
    </row>
    <row r="21" spans="1:8" x14ac:dyDescent="0.25">
      <c r="A21" s="36"/>
      <c r="B21" s="37"/>
      <c r="C21" s="35" t="s">
        <v>1</v>
      </c>
      <c r="D21" s="59">
        <v>26098</v>
      </c>
      <c r="E21" s="63">
        <v>32084</v>
      </c>
      <c r="F21" s="63">
        <v>32255</v>
      </c>
      <c r="G21" s="63">
        <v>32255</v>
      </c>
      <c r="H21" s="63">
        <v>32255</v>
      </c>
    </row>
    <row r="22" spans="1:8" ht="15.75" customHeight="1" x14ac:dyDescent="0.25">
      <c r="A22" s="11">
        <v>3</v>
      </c>
      <c r="B22" s="11"/>
      <c r="C22" s="11" t="s">
        <v>9</v>
      </c>
      <c r="D22" s="61">
        <v>21770</v>
      </c>
      <c r="E22" s="60">
        <v>24998</v>
      </c>
      <c r="F22" s="60">
        <v>26255</v>
      </c>
      <c r="G22" s="60">
        <v>26255</v>
      </c>
      <c r="H22" s="60">
        <v>26255</v>
      </c>
    </row>
    <row r="23" spans="1:8" ht="15.75" customHeight="1" x14ac:dyDescent="0.25">
      <c r="A23" s="11"/>
      <c r="B23" s="15">
        <v>31</v>
      </c>
      <c r="C23" s="15" t="s">
        <v>10</v>
      </c>
      <c r="D23" s="8">
        <v>14069</v>
      </c>
      <c r="E23" s="9">
        <v>15609</v>
      </c>
      <c r="F23" s="9">
        <v>14880</v>
      </c>
      <c r="G23" s="9">
        <v>14880</v>
      </c>
      <c r="H23" s="9">
        <v>14880</v>
      </c>
    </row>
    <row r="24" spans="1:8" x14ac:dyDescent="0.25">
      <c r="A24" s="12"/>
      <c r="B24" s="12">
        <v>32</v>
      </c>
      <c r="C24" s="12" t="s">
        <v>16</v>
      </c>
      <c r="D24" s="8">
        <v>7701</v>
      </c>
      <c r="E24" s="9">
        <v>9323</v>
      </c>
      <c r="F24" s="9">
        <v>11315</v>
      </c>
      <c r="G24" s="9">
        <v>11315</v>
      </c>
      <c r="H24" s="9">
        <v>11315</v>
      </c>
    </row>
    <row r="25" spans="1:8" x14ac:dyDescent="0.25">
      <c r="A25" s="12"/>
      <c r="B25" s="12">
        <v>34</v>
      </c>
      <c r="C25" s="12" t="s">
        <v>56</v>
      </c>
      <c r="D25" s="8">
        <v>0</v>
      </c>
      <c r="E25" s="9">
        <v>66</v>
      </c>
      <c r="F25" s="9">
        <v>60</v>
      </c>
      <c r="G25" s="9">
        <v>60</v>
      </c>
      <c r="H25" s="9">
        <v>60</v>
      </c>
    </row>
    <row r="26" spans="1:8" ht="25.5" x14ac:dyDescent="0.25">
      <c r="A26" s="14">
        <v>4</v>
      </c>
      <c r="B26" s="14"/>
      <c r="C26" s="24" t="s">
        <v>11</v>
      </c>
      <c r="D26" s="61">
        <v>4328</v>
      </c>
      <c r="E26" s="60">
        <v>7086</v>
      </c>
      <c r="F26" s="60">
        <v>6000</v>
      </c>
      <c r="G26" s="60">
        <v>6000</v>
      </c>
      <c r="H26" s="60">
        <v>6000</v>
      </c>
    </row>
    <row r="27" spans="1:8" ht="38.25" x14ac:dyDescent="0.25">
      <c r="A27" s="15"/>
      <c r="B27" s="15">
        <v>42</v>
      </c>
      <c r="C27" s="25" t="s">
        <v>22</v>
      </c>
      <c r="D27" s="8">
        <v>4328</v>
      </c>
      <c r="E27" s="9">
        <v>7086</v>
      </c>
      <c r="F27" s="9">
        <v>6000</v>
      </c>
      <c r="G27" s="9">
        <v>6000</v>
      </c>
      <c r="H27" s="10">
        <v>6000</v>
      </c>
    </row>
    <row r="28" spans="1:8" ht="45" x14ac:dyDescent="0.25">
      <c r="A28" s="65"/>
      <c r="B28" s="66">
        <v>45</v>
      </c>
      <c r="C28" s="67" t="s">
        <v>57</v>
      </c>
      <c r="D28" s="65">
        <v>0</v>
      </c>
      <c r="E28" s="68">
        <v>0</v>
      </c>
      <c r="F28" s="65">
        <v>0</v>
      </c>
      <c r="G28" s="65">
        <v>0</v>
      </c>
      <c r="H28" s="65">
        <v>0</v>
      </c>
    </row>
    <row r="30" spans="1:8" x14ac:dyDescent="0.25">
      <c r="A30" s="104">
        <v>2</v>
      </c>
      <c r="B30" s="104"/>
      <c r="C30" s="104"/>
      <c r="D30" s="104"/>
      <c r="E30" s="104"/>
      <c r="F30" s="104"/>
      <c r="G30" s="104"/>
      <c r="H30" s="104"/>
    </row>
  </sheetData>
  <mergeCells count="6">
    <mergeCell ref="A30:H30"/>
    <mergeCell ref="A18:H18"/>
    <mergeCell ref="A1:H1"/>
    <mergeCell ref="A3:H3"/>
    <mergeCell ref="A5:H5"/>
    <mergeCell ref="A7:H7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topLeftCell="A4" workbookViewId="0">
      <selection activeCell="F15" sqref="F15"/>
    </sheetView>
  </sheetViews>
  <sheetFormatPr defaultRowHeight="15" x14ac:dyDescent="0.25"/>
  <cols>
    <col min="1" max="1" width="29.5703125" customWidth="1"/>
    <col min="2" max="6" width="25.28515625" customWidth="1"/>
  </cols>
  <sheetData>
    <row r="1" spans="1:6" ht="42" customHeight="1" x14ac:dyDescent="0.25">
      <c r="A1" s="85"/>
      <c r="B1" s="85"/>
      <c r="C1" s="85"/>
      <c r="D1" s="85"/>
      <c r="E1" s="85"/>
      <c r="F1" s="85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85" t="s">
        <v>15</v>
      </c>
      <c r="B3" s="85"/>
      <c r="C3" s="85"/>
      <c r="D3" s="85"/>
      <c r="E3" s="85"/>
      <c r="F3" s="85"/>
    </row>
    <row r="4" spans="1:6" ht="18" x14ac:dyDescent="0.25">
      <c r="B4" s="4"/>
      <c r="C4" s="4"/>
      <c r="D4" s="4"/>
      <c r="E4" s="5"/>
      <c r="F4" s="5"/>
    </row>
    <row r="5" spans="1:6" ht="18" customHeight="1" x14ac:dyDescent="0.25">
      <c r="A5" s="85" t="s">
        <v>4</v>
      </c>
      <c r="B5" s="85"/>
      <c r="C5" s="85"/>
      <c r="D5" s="85"/>
      <c r="E5" s="85"/>
      <c r="F5" s="85"/>
    </row>
    <row r="6" spans="1:6" ht="18" x14ac:dyDescent="0.25">
      <c r="A6" s="4"/>
      <c r="B6" s="4"/>
      <c r="C6" s="4"/>
      <c r="D6" s="4"/>
      <c r="E6" s="5"/>
      <c r="F6" s="5"/>
    </row>
    <row r="7" spans="1:6" ht="15.75" customHeight="1" x14ac:dyDescent="0.25">
      <c r="A7" s="85" t="s">
        <v>40</v>
      </c>
      <c r="B7" s="85"/>
      <c r="C7" s="85"/>
      <c r="D7" s="85"/>
      <c r="E7" s="85"/>
      <c r="F7" s="85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0" t="s">
        <v>42</v>
      </c>
      <c r="B9" s="19" t="s">
        <v>25</v>
      </c>
      <c r="C9" s="20" t="s">
        <v>26</v>
      </c>
      <c r="D9" s="20" t="s">
        <v>23</v>
      </c>
      <c r="E9" s="20" t="s">
        <v>19</v>
      </c>
      <c r="F9" s="20" t="s">
        <v>24</v>
      </c>
    </row>
    <row r="10" spans="1:6" x14ac:dyDescent="0.25">
      <c r="A10" s="38" t="s">
        <v>0</v>
      </c>
      <c r="B10" s="60">
        <v>26061</v>
      </c>
      <c r="C10" s="63">
        <v>32084</v>
      </c>
      <c r="D10" s="63">
        <v>32255</v>
      </c>
      <c r="E10" s="63">
        <v>32255</v>
      </c>
      <c r="F10" s="63">
        <v>32255</v>
      </c>
    </row>
    <row r="11" spans="1:6" x14ac:dyDescent="0.25">
      <c r="A11" s="24" t="s">
        <v>45</v>
      </c>
      <c r="B11" s="60">
        <v>22451</v>
      </c>
      <c r="C11" s="63">
        <v>25329</v>
      </c>
      <c r="D11" s="63">
        <v>25755</v>
      </c>
      <c r="E11" s="63">
        <v>25755</v>
      </c>
      <c r="F11" s="63">
        <v>25755</v>
      </c>
    </row>
    <row r="12" spans="1:6" x14ac:dyDescent="0.25">
      <c r="A12" s="13" t="s">
        <v>46</v>
      </c>
      <c r="B12" s="9">
        <v>22451</v>
      </c>
      <c r="C12" s="9">
        <v>25329</v>
      </c>
      <c r="D12" s="9">
        <v>25755</v>
      </c>
      <c r="E12" s="9">
        <v>25755</v>
      </c>
      <c r="F12" s="9">
        <v>25755</v>
      </c>
    </row>
    <row r="13" spans="1:6" x14ac:dyDescent="0.25">
      <c r="A13" s="14" t="s">
        <v>87</v>
      </c>
      <c r="B13" s="61">
        <v>292</v>
      </c>
      <c r="C13" s="60">
        <v>398</v>
      </c>
      <c r="D13" s="60">
        <v>500</v>
      </c>
      <c r="E13" s="60">
        <v>500</v>
      </c>
      <c r="F13" s="60">
        <v>500</v>
      </c>
    </row>
    <row r="14" spans="1:6" x14ac:dyDescent="0.25">
      <c r="A14" s="13" t="s">
        <v>88</v>
      </c>
      <c r="B14" s="8">
        <v>292</v>
      </c>
      <c r="C14" s="9">
        <v>398</v>
      </c>
      <c r="D14" s="9">
        <v>500</v>
      </c>
      <c r="E14" s="9">
        <v>500</v>
      </c>
      <c r="F14" s="9">
        <v>500</v>
      </c>
    </row>
    <row r="15" spans="1:6" x14ac:dyDescent="0.25">
      <c r="A15" s="38" t="s">
        <v>43</v>
      </c>
      <c r="B15" s="61">
        <v>3318</v>
      </c>
      <c r="C15" s="60">
        <v>6357</v>
      </c>
      <c r="D15" s="60">
        <v>6000</v>
      </c>
      <c r="E15" s="60">
        <v>6000</v>
      </c>
      <c r="F15" s="62">
        <v>6000</v>
      </c>
    </row>
    <row r="16" spans="1:6" x14ac:dyDescent="0.25">
      <c r="A16" s="13" t="s">
        <v>44</v>
      </c>
      <c r="B16" s="8">
        <v>3318</v>
      </c>
      <c r="C16" s="9">
        <v>6357</v>
      </c>
      <c r="D16" s="9">
        <v>6000</v>
      </c>
      <c r="E16" s="9">
        <v>6000</v>
      </c>
      <c r="F16" s="10">
        <v>6000</v>
      </c>
    </row>
    <row r="17" spans="1:6" x14ac:dyDescent="0.25">
      <c r="A17" s="24" t="s">
        <v>62</v>
      </c>
      <c r="B17" s="61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x14ac:dyDescent="0.25">
      <c r="A18" s="13" t="s">
        <v>63</v>
      </c>
      <c r="B18" s="8">
        <v>0</v>
      </c>
      <c r="C18" s="9">
        <v>0</v>
      </c>
      <c r="D18" s="9">
        <v>0</v>
      </c>
      <c r="E18" s="9">
        <v>0</v>
      </c>
      <c r="F18" s="10">
        <v>0</v>
      </c>
    </row>
    <row r="21" spans="1:6" ht="15.75" customHeight="1" x14ac:dyDescent="0.25">
      <c r="A21" s="85" t="s">
        <v>41</v>
      </c>
      <c r="B21" s="85"/>
      <c r="C21" s="85"/>
      <c r="D21" s="85"/>
      <c r="E21" s="85"/>
      <c r="F21" s="85"/>
    </row>
    <row r="22" spans="1:6" ht="18" x14ac:dyDescent="0.25">
      <c r="A22" s="4"/>
      <c r="B22" s="4"/>
      <c r="C22" s="4"/>
      <c r="D22" s="4"/>
      <c r="E22" s="5"/>
      <c r="F22" s="5"/>
    </row>
    <row r="23" spans="1:6" ht="25.5" x14ac:dyDescent="0.25">
      <c r="A23" s="20" t="s">
        <v>42</v>
      </c>
      <c r="B23" s="19" t="s">
        <v>25</v>
      </c>
      <c r="C23" s="20" t="s">
        <v>26</v>
      </c>
      <c r="D23" s="20" t="s">
        <v>23</v>
      </c>
      <c r="E23" s="20" t="s">
        <v>19</v>
      </c>
      <c r="F23" s="20" t="s">
        <v>24</v>
      </c>
    </row>
    <row r="24" spans="1:6" x14ac:dyDescent="0.25">
      <c r="A24" s="38" t="s">
        <v>1</v>
      </c>
      <c r="B24" s="59">
        <v>26098</v>
      </c>
      <c r="C24" s="63">
        <v>32084</v>
      </c>
      <c r="D24" s="63">
        <v>32255</v>
      </c>
      <c r="E24" s="63">
        <v>32255</v>
      </c>
      <c r="F24" s="63">
        <v>32255</v>
      </c>
    </row>
    <row r="25" spans="1:6" ht="15.75" customHeight="1" x14ac:dyDescent="0.25">
      <c r="A25" s="24" t="s">
        <v>45</v>
      </c>
      <c r="B25" s="61">
        <v>22488</v>
      </c>
      <c r="C25" s="60">
        <v>25329</v>
      </c>
      <c r="D25" s="60">
        <v>25755</v>
      </c>
      <c r="E25" s="60">
        <v>25755</v>
      </c>
      <c r="F25" s="60">
        <v>25755</v>
      </c>
    </row>
    <row r="26" spans="1:6" x14ac:dyDescent="0.25">
      <c r="A26" s="13" t="s">
        <v>46</v>
      </c>
      <c r="B26" s="8">
        <v>22488</v>
      </c>
      <c r="C26" s="9">
        <v>25329</v>
      </c>
      <c r="D26" s="9">
        <v>25755</v>
      </c>
      <c r="E26" s="9">
        <v>25755</v>
      </c>
      <c r="F26" s="9">
        <v>25755</v>
      </c>
    </row>
    <row r="27" spans="1:6" x14ac:dyDescent="0.25">
      <c r="A27" s="70" t="s">
        <v>87</v>
      </c>
      <c r="B27" s="61">
        <v>292</v>
      </c>
      <c r="C27" s="60">
        <v>398</v>
      </c>
      <c r="D27" s="60">
        <v>500</v>
      </c>
      <c r="E27" s="60">
        <v>500</v>
      </c>
      <c r="F27" s="60">
        <v>500</v>
      </c>
    </row>
    <row r="28" spans="1:6" x14ac:dyDescent="0.25">
      <c r="A28" s="13" t="s">
        <v>88</v>
      </c>
      <c r="B28" s="8">
        <v>292</v>
      </c>
      <c r="C28" s="9">
        <v>398</v>
      </c>
      <c r="D28" s="9">
        <v>500</v>
      </c>
      <c r="E28" s="9">
        <v>500</v>
      </c>
      <c r="F28" s="9">
        <v>500</v>
      </c>
    </row>
    <row r="29" spans="1:6" x14ac:dyDescent="0.25">
      <c r="A29" s="70" t="s">
        <v>43</v>
      </c>
      <c r="B29" s="61">
        <v>3318</v>
      </c>
      <c r="C29" s="60">
        <v>6357</v>
      </c>
      <c r="D29" s="60">
        <v>6000</v>
      </c>
      <c r="E29" s="60">
        <v>6000</v>
      </c>
      <c r="F29" s="60">
        <v>6000</v>
      </c>
    </row>
    <row r="30" spans="1:6" x14ac:dyDescent="0.25">
      <c r="A30" s="12" t="s">
        <v>44</v>
      </c>
      <c r="B30" s="8">
        <v>3318</v>
      </c>
      <c r="C30" s="9">
        <v>6357</v>
      </c>
      <c r="D30" s="9">
        <v>6000</v>
      </c>
      <c r="E30" s="9">
        <v>6000</v>
      </c>
      <c r="F30" s="9">
        <v>6000</v>
      </c>
    </row>
    <row r="31" spans="1:6" x14ac:dyDescent="0.25">
      <c r="A31" s="24" t="s">
        <v>62</v>
      </c>
      <c r="B31" s="61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" t="s">
        <v>63</v>
      </c>
      <c r="B32" s="8">
        <v>0</v>
      </c>
      <c r="C32" s="9">
        <v>0</v>
      </c>
      <c r="D32" s="9">
        <v>0</v>
      </c>
      <c r="E32" s="9">
        <v>0</v>
      </c>
      <c r="F32" s="10">
        <v>0</v>
      </c>
    </row>
    <row r="34" spans="1:6" x14ac:dyDescent="0.25">
      <c r="A34" s="104">
        <v>3</v>
      </c>
      <c r="B34" s="104"/>
      <c r="C34" s="104"/>
      <c r="D34" s="104"/>
      <c r="E34" s="104"/>
      <c r="F34" s="104"/>
    </row>
  </sheetData>
  <mergeCells count="6">
    <mergeCell ref="A34:F34"/>
    <mergeCell ref="A1:F1"/>
    <mergeCell ref="A3:F3"/>
    <mergeCell ref="A5:F5"/>
    <mergeCell ref="A7:F7"/>
    <mergeCell ref="A21:F21"/>
  </mergeCells>
  <pageMargins left="0.7" right="0.7" top="0.75" bottom="0.75" header="0.3" footer="0.3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workbookViewId="0">
      <selection activeCell="F13" sqref="F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85"/>
      <c r="B1" s="85"/>
      <c r="C1" s="85"/>
      <c r="D1" s="85"/>
      <c r="E1" s="85"/>
      <c r="F1" s="85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85" t="s">
        <v>15</v>
      </c>
      <c r="B3" s="85"/>
      <c r="C3" s="85"/>
      <c r="D3" s="85"/>
      <c r="E3" s="99"/>
      <c r="F3" s="99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85" t="s">
        <v>4</v>
      </c>
      <c r="B5" s="86"/>
      <c r="C5" s="86"/>
      <c r="D5" s="86"/>
      <c r="E5" s="86"/>
      <c r="F5" s="86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85" t="s">
        <v>12</v>
      </c>
      <c r="B7" s="105"/>
      <c r="C7" s="105"/>
      <c r="D7" s="105"/>
      <c r="E7" s="105"/>
      <c r="F7" s="105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0" t="s">
        <v>42</v>
      </c>
      <c r="B9" s="19" t="s">
        <v>25</v>
      </c>
      <c r="C9" s="20" t="s">
        <v>26</v>
      </c>
      <c r="D9" s="20" t="s">
        <v>23</v>
      </c>
      <c r="E9" s="20" t="s">
        <v>19</v>
      </c>
      <c r="F9" s="20" t="s">
        <v>24</v>
      </c>
    </row>
    <row r="10" spans="1:6" ht="15.75" customHeight="1" x14ac:dyDescent="0.25">
      <c r="A10" s="11" t="s">
        <v>13</v>
      </c>
      <c r="B10" s="61">
        <v>26098</v>
      </c>
      <c r="C10" s="60">
        <v>32084</v>
      </c>
      <c r="D10" s="60">
        <v>32255</v>
      </c>
      <c r="E10" s="60">
        <v>32255</v>
      </c>
      <c r="F10" s="60">
        <v>32255</v>
      </c>
    </row>
    <row r="11" spans="1:6" ht="15.75" customHeight="1" x14ac:dyDescent="0.25">
      <c r="A11" s="11" t="s">
        <v>64</v>
      </c>
      <c r="B11" s="61">
        <v>26098</v>
      </c>
      <c r="C11" s="60">
        <v>32084</v>
      </c>
      <c r="D11" s="60">
        <v>32255</v>
      </c>
      <c r="E11" s="60">
        <v>32255</v>
      </c>
      <c r="F11" s="60">
        <v>32255</v>
      </c>
    </row>
    <row r="12" spans="1:6" x14ac:dyDescent="0.25">
      <c r="A12" s="17" t="s">
        <v>85</v>
      </c>
      <c r="B12" s="8">
        <v>26098</v>
      </c>
      <c r="C12" s="9">
        <v>32084</v>
      </c>
      <c r="D12" s="9">
        <v>32255</v>
      </c>
      <c r="E12" s="9">
        <v>32255</v>
      </c>
      <c r="F12" s="9">
        <v>32255</v>
      </c>
    </row>
    <row r="13" spans="1:6" x14ac:dyDescent="0.25">
      <c r="A13" s="16"/>
      <c r="B13" s="8"/>
      <c r="C13" s="9"/>
      <c r="D13" s="9"/>
      <c r="E13" s="9"/>
      <c r="F13" s="9"/>
    </row>
    <row r="14" spans="1:6" x14ac:dyDescent="0.25">
      <c r="A14" s="11"/>
      <c r="B14" s="8"/>
      <c r="C14" s="9"/>
      <c r="D14" s="9"/>
      <c r="E14" s="9"/>
      <c r="F14" s="10"/>
    </row>
    <row r="15" spans="1:6" x14ac:dyDescent="0.25">
      <c r="A15" s="18"/>
      <c r="B15" s="8"/>
      <c r="C15" s="9"/>
      <c r="D15" s="9"/>
      <c r="E15" s="9"/>
      <c r="F15" s="10"/>
    </row>
    <row r="28" spans="1:6" x14ac:dyDescent="0.25">
      <c r="A28" s="104">
        <v>4</v>
      </c>
      <c r="B28" s="104"/>
      <c r="C28" s="104"/>
      <c r="D28" s="104"/>
      <c r="E28" s="104"/>
      <c r="F28" s="104"/>
    </row>
  </sheetData>
  <mergeCells count="5">
    <mergeCell ref="A1:F1"/>
    <mergeCell ref="A3:F3"/>
    <mergeCell ref="A5:F5"/>
    <mergeCell ref="A7:F7"/>
    <mergeCell ref="A28:F28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3"/>
  <sheetViews>
    <sheetView tabSelected="1" workbookViewId="0">
      <selection activeCell="G8" sqref="G8"/>
    </sheetView>
  </sheetViews>
  <sheetFormatPr defaultRowHeight="15" x14ac:dyDescent="0.25"/>
  <cols>
    <col min="1" max="1" width="13.85546875" customWidth="1"/>
    <col min="2" max="2" width="51.5703125" customWidth="1"/>
    <col min="3" max="3" width="20.28515625" customWidth="1"/>
    <col min="4" max="4" width="20.5703125" customWidth="1"/>
    <col min="5" max="5" width="19.42578125" customWidth="1"/>
    <col min="6" max="6" width="17.7109375" customWidth="1"/>
    <col min="7" max="7" width="17.28515625" customWidth="1"/>
  </cols>
  <sheetData>
    <row r="1" spans="1:7" ht="18" x14ac:dyDescent="0.25">
      <c r="A1" s="4"/>
      <c r="B1" s="4"/>
      <c r="C1" s="4"/>
      <c r="D1" s="4"/>
      <c r="E1" s="4"/>
      <c r="F1" s="4"/>
      <c r="G1" s="4"/>
    </row>
    <row r="2" spans="1:7" ht="18" customHeight="1" x14ac:dyDescent="0.25">
      <c r="A2" s="85" t="s">
        <v>14</v>
      </c>
      <c r="B2" s="85"/>
      <c r="C2" s="85"/>
      <c r="D2" s="85"/>
      <c r="E2" s="85"/>
      <c r="F2" s="85"/>
      <c r="G2" s="85"/>
    </row>
    <row r="3" spans="1:7" ht="18" x14ac:dyDescent="0.25">
      <c r="A3" s="4"/>
      <c r="B3" s="4"/>
      <c r="C3" s="4"/>
      <c r="D3" s="4"/>
      <c r="E3" s="4"/>
      <c r="F3" s="4"/>
      <c r="G3" s="4"/>
    </row>
    <row r="4" spans="1:7" ht="33" customHeight="1" x14ac:dyDescent="0.25">
      <c r="C4" s="71" t="s">
        <v>65</v>
      </c>
      <c r="D4" s="71" t="s">
        <v>66</v>
      </c>
      <c r="E4" s="71" t="s">
        <v>66</v>
      </c>
      <c r="F4" s="71" t="s">
        <v>67</v>
      </c>
      <c r="G4" s="71" t="s">
        <v>67</v>
      </c>
    </row>
    <row r="5" spans="1:7" ht="17.25" customHeight="1" x14ac:dyDescent="0.25">
      <c r="C5" s="71" t="s">
        <v>68</v>
      </c>
      <c r="D5" s="71" t="s">
        <v>69</v>
      </c>
      <c r="E5" s="71" t="s">
        <v>70</v>
      </c>
      <c r="F5" s="71" t="s">
        <v>71</v>
      </c>
      <c r="G5" s="71" t="s">
        <v>72</v>
      </c>
    </row>
    <row r="6" spans="1:7" ht="15" customHeight="1" x14ac:dyDescent="0.25">
      <c r="A6" s="72" t="s">
        <v>58</v>
      </c>
      <c r="B6" s="72" t="s">
        <v>59</v>
      </c>
      <c r="C6" s="71">
        <v>2022</v>
      </c>
      <c r="D6" s="71" t="s">
        <v>73</v>
      </c>
      <c r="E6" s="71" t="s">
        <v>74</v>
      </c>
      <c r="F6" s="71" t="s">
        <v>75</v>
      </c>
      <c r="G6" s="71" t="s">
        <v>76</v>
      </c>
    </row>
    <row r="7" spans="1:7" ht="22.5" customHeight="1" x14ac:dyDescent="0.25">
      <c r="A7" s="106" t="s">
        <v>77</v>
      </c>
      <c r="B7" s="106"/>
      <c r="C7" s="80">
        <v>26098.42</v>
      </c>
      <c r="D7" s="80">
        <v>32084</v>
      </c>
      <c r="E7" s="80">
        <v>32255</v>
      </c>
      <c r="F7" s="80">
        <v>32255</v>
      </c>
      <c r="G7" s="80">
        <v>32255</v>
      </c>
    </row>
    <row r="8" spans="1:7" ht="22.5" customHeight="1" x14ac:dyDescent="0.25">
      <c r="A8" s="74" t="s">
        <v>89</v>
      </c>
      <c r="B8" s="74"/>
      <c r="C8" s="75">
        <v>26098.42</v>
      </c>
      <c r="D8" s="75">
        <v>32084</v>
      </c>
      <c r="E8" s="75">
        <v>32255</v>
      </c>
      <c r="F8" s="75">
        <v>32255</v>
      </c>
      <c r="G8" s="75">
        <v>32255</v>
      </c>
    </row>
    <row r="9" spans="1:7" ht="15" customHeight="1" x14ac:dyDescent="0.25">
      <c r="A9" s="76" t="s">
        <v>90</v>
      </c>
      <c r="B9" s="76"/>
      <c r="C9" s="77">
        <v>21769.83</v>
      </c>
      <c r="D9" s="77">
        <v>24134</v>
      </c>
      <c r="E9" s="77">
        <v>24605</v>
      </c>
      <c r="F9" s="77">
        <v>24605</v>
      </c>
      <c r="G9" s="77">
        <v>24605</v>
      </c>
    </row>
    <row r="10" spans="1:7" ht="22.5" customHeight="1" x14ac:dyDescent="0.25">
      <c r="A10" s="78" t="s">
        <v>78</v>
      </c>
      <c r="B10" s="78"/>
      <c r="C10" s="79">
        <v>21477.84</v>
      </c>
      <c r="D10" s="79">
        <v>23736</v>
      </c>
      <c r="E10" s="79">
        <v>24105</v>
      </c>
      <c r="F10" s="79">
        <v>24105</v>
      </c>
      <c r="G10" s="79">
        <v>24105</v>
      </c>
    </row>
    <row r="11" spans="1:7" ht="18" customHeight="1" x14ac:dyDescent="0.25">
      <c r="A11" s="73" t="s">
        <v>79</v>
      </c>
      <c r="B11" s="73"/>
      <c r="C11" s="73">
        <v>21477.84</v>
      </c>
      <c r="D11" s="73">
        <v>23736</v>
      </c>
      <c r="E11" s="73">
        <v>24105</v>
      </c>
      <c r="F11" s="73">
        <v>24105</v>
      </c>
      <c r="G11" s="73">
        <v>24105</v>
      </c>
    </row>
    <row r="12" spans="1:7" ht="15" customHeight="1" x14ac:dyDescent="0.25">
      <c r="A12" s="73" t="s">
        <v>80</v>
      </c>
      <c r="B12" s="73"/>
      <c r="C12" s="73">
        <v>13989.29</v>
      </c>
      <c r="D12" s="73">
        <v>15529</v>
      </c>
      <c r="E12" s="73">
        <v>14800</v>
      </c>
      <c r="F12" s="73">
        <v>14800</v>
      </c>
      <c r="G12" s="73">
        <v>14800</v>
      </c>
    </row>
    <row r="13" spans="1:7" ht="15" customHeight="1" x14ac:dyDescent="0.25">
      <c r="A13" s="73" t="s">
        <v>81</v>
      </c>
      <c r="B13" s="73"/>
      <c r="C13" s="73">
        <v>7488.55</v>
      </c>
      <c r="D13" s="73">
        <v>8141</v>
      </c>
      <c r="E13" s="73">
        <v>9245</v>
      </c>
      <c r="F13" s="73">
        <v>9245</v>
      </c>
      <c r="G13" s="73">
        <v>9245</v>
      </c>
    </row>
    <row r="14" spans="1:7" ht="15" customHeight="1" x14ac:dyDescent="0.25">
      <c r="A14" s="73" t="s">
        <v>82</v>
      </c>
      <c r="B14" s="73"/>
      <c r="C14" s="73">
        <v>0</v>
      </c>
      <c r="D14" s="73">
        <v>66</v>
      </c>
      <c r="E14" s="73">
        <v>60</v>
      </c>
      <c r="F14" s="73">
        <v>60</v>
      </c>
      <c r="G14" s="73">
        <v>60</v>
      </c>
    </row>
    <row r="15" spans="1:7" ht="15" customHeight="1" x14ac:dyDescent="0.25">
      <c r="A15" s="78" t="s">
        <v>91</v>
      </c>
      <c r="B15" s="78"/>
      <c r="C15" s="79">
        <v>291.99</v>
      </c>
      <c r="D15" s="79">
        <v>398</v>
      </c>
      <c r="E15" s="79">
        <v>500</v>
      </c>
      <c r="F15" s="79">
        <v>500</v>
      </c>
      <c r="G15" s="79">
        <v>500</v>
      </c>
    </row>
    <row r="16" spans="1:7" ht="15" customHeight="1" x14ac:dyDescent="0.25">
      <c r="A16" s="73" t="s">
        <v>79</v>
      </c>
      <c r="B16" s="73"/>
      <c r="C16" s="73">
        <v>291.99</v>
      </c>
      <c r="D16" s="73">
        <v>398</v>
      </c>
      <c r="E16" s="73">
        <v>500</v>
      </c>
      <c r="F16" s="73">
        <v>500</v>
      </c>
      <c r="G16" s="73">
        <v>500</v>
      </c>
    </row>
    <row r="17" spans="1:7" ht="15" customHeight="1" x14ac:dyDescent="0.25">
      <c r="A17" s="73" t="s">
        <v>80</v>
      </c>
      <c r="B17" s="73"/>
      <c r="C17" s="73">
        <v>79.63</v>
      </c>
      <c r="D17" s="73">
        <v>80</v>
      </c>
      <c r="E17" s="73">
        <v>80</v>
      </c>
      <c r="F17" s="73">
        <v>80</v>
      </c>
      <c r="G17" s="73">
        <v>80</v>
      </c>
    </row>
    <row r="18" spans="1:7" ht="15" customHeight="1" x14ac:dyDescent="0.25">
      <c r="A18" s="73" t="s">
        <v>81</v>
      </c>
      <c r="B18" s="73"/>
      <c r="C18" s="73">
        <v>212.36</v>
      </c>
      <c r="D18" s="73">
        <v>318</v>
      </c>
      <c r="E18" s="73">
        <v>420</v>
      </c>
      <c r="F18" s="73">
        <v>420</v>
      </c>
      <c r="G18" s="73">
        <v>420</v>
      </c>
    </row>
    <row r="19" spans="1:7" x14ac:dyDescent="0.25">
      <c r="A19" s="76" t="s">
        <v>92</v>
      </c>
      <c r="B19" s="76"/>
      <c r="C19" s="77">
        <v>0</v>
      </c>
      <c r="D19" s="77">
        <v>664</v>
      </c>
      <c r="E19" s="77">
        <v>650</v>
      </c>
      <c r="F19" s="77">
        <v>650</v>
      </c>
      <c r="G19" s="77">
        <v>650</v>
      </c>
    </row>
    <row r="20" spans="1:7" x14ac:dyDescent="0.25">
      <c r="A20" s="78" t="s">
        <v>78</v>
      </c>
      <c r="B20" s="78"/>
      <c r="C20" s="79">
        <v>0</v>
      </c>
      <c r="D20" s="79">
        <v>664</v>
      </c>
      <c r="E20" s="79">
        <v>650</v>
      </c>
      <c r="F20" s="79">
        <v>650</v>
      </c>
      <c r="G20" s="79">
        <v>650</v>
      </c>
    </row>
    <row r="21" spans="1:7" x14ac:dyDescent="0.25">
      <c r="A21" s="73" t="s">
        <v>79</v>
      </c>
      <c r="B21" s="73"/>
      <c r="C21" s="73">
        <v>0</v>
      </c>
      <c r="D21" s="73">
        <v>664</v>
      </c>
      <c r="E21" s="73">
        <v>650</v>
      </c>
      <c r="F21" s="73">
        <v>650</v>
      </c>
      <c r="G21" s="73">
        <v>650</v>
      </c>
    </row>
    <row r="22" spans="1:7" x14ac:dyDescent="0.25">
      <c r="A22" s="73" t="s">
        <v>81</v>
      </c>
      <c r="B22" s="73"/>
      <c r="C22" s="73">
        <v>0</v>
      </c>
      <c r="D22" s="73">
        <v>664</v>
      </c>
      <c r="E22" s="73">
        <v>650</v>
      </c>
      <c r="F22" s="73">
        <v>650</v>
      </c>
      <c r="G22" s="73">
        <v>650</v>
      </c>
    </row>
    <row r="23" spans="1:7" x14ac:dyDescent="0.25">
      <c r="A23" s="76" t="s">
        <v>93</v>
      </c>
      <c r="B23" s="76"/>
      <c r="C23" s="77">
        <v>4328.59</v>
      </c>
      <c r="D23" s="77">
        <v>7286</v>
      </c>
      <c r="E23" s="77">
        <v>7000</v>
      </c>
      <c r="F23" s="77">
        <v>7000</v>
      </c>
      <c r="G23" s="77">
        <v>7000</v>
      </c>
    </row>
    <row r="24" spans="1:7" x14ac:dyDescent="0.25">
      <c r="A24" s="78" t="s">
        <v>78</v>
      </c>
      <c r="B24" s="78"/>
      <c r="C24" s="79">
        <v>1010.51</v>
      </c>
      <c r="D24" s="79">
        <v>929</v>
      </c>
      <c r="E24" s="79">
        <v>1000</v>
      </c>
      <c r="F24" s="79">
        <v>1000</v>
      </c>
      <c r="G24" s="79">
        <v>1000</v>
      </c>
    </row>
    <row r="25" spans="1:7" x14ac:dyDescent="0.25">
      <c r="A25" s="73" t="s">
        <v>83</v>
      </c>
      <c r="B25" s="73"/>
      <c r="C25" s="73">
        <v>1010.51</v>
      </c>
      <c r="D25" s="73">
        <v>929</v>
      </c>
      <c r="E25" s="73">
        <v>1000</v>
      </c>
      <c r="F25" s="73">
        <v>1000</v>
      </c>
      <c r="G25" s="73">
        <v>1000</v>
      </c>
    </row>
    <row r="26" spans="1:7" x14ac:dyDescent="0.25">
      <c r="A26" s="73" t="s">
        <v>84</v>
      </c>
      <c r="B26" s="73"/>
      <c r="C26" s="73">
        <v>1010.51</v>
      </c>
      <c r="D26" s="73">
        <v>929</v>
      </c>
      <c r="E26" s="73">
        <v>1000</v>
      </c>
      <c r="F26" s="73">
        <v>1000</v>
      </c>
      <c r="G26" s="73">
        <v>1000</v>
      </c>
    </row>
    <row r="27" spans="1:7" x14ac:dyDescent="0.25">
      <c r="A27" s="78" t="s">
        <v>94</v>
      </c>
      <c r="B27" s="78"/>
      <c r="C27" s="79">
        <v>3318.08</v>
      </c>
      <c r="D27" s="79">
        <v>6357</v>
      </c>
      <c r="E27" s="79">
        <v>6000</v>
      </c>
      <c r="F27" s="79">
        <v>6000</v>
      </c>
      <c r="G27" s="79">
        <v>6000</v>
      </c>
    </row>
    <row r="28" spans="1:7" x14ac:dyDescent="0.25">
      <c r="A28" s="73" t="s">
        <v>79</v>
      </c>
      <c r="B28" s="73"/>
      <c r="C28" s="73">
        <v>0</v>
      </c>
      <c r="D28" s="73">
        <v>200</v>
      </c>
      <c r="E28" s="73">
        <v>1000</v>
      </c>
      <c r="F28" s="73">
        <v>1000</v>
      </c>
      <c r="G28" s="73">
        <v>1000</v>
      </c>
    </row>
    <row r="29" spans="1:7" x14ac:dyDescent="0.25">
      <c r="A29" s="73" t="s">
        <v>81</v>
      </c>
      <c r="B29" s="73"/>
      <c r="C29" s="73">
        <v>0</v>
      </c>
      <c r="D29" s="73">
        <v>200</v>
      </c>
      <c r="E29" s="73">
        <v>1000</v>
      </c>
      <c r="F29" s="73">
        <v>1000</v>
      </c>
      <c r="G29" s="73">
        <v>1000</v>
      </c>
    </row>
    <row r="30" spans="1:7" x14ac:dyDescent="0.25">
      <c r="A30" s="73" t="s">
        <v>83</v>
      </c>
      <c r="B30" s="73"/>
      <c r="C30" s="73">
        <v>3318.08</v>
      </c>
      <c r="D30" s="73">
        <v>6157</v>
      </c>
      <c r="E30" s="73">
        <v>5000</v>
      </c>
      <c r="F30" s="73">
        <v>5000</v>
      </c>
      <c r="G30" s="73">
        <v>5000</v>
      </c>
    </row>
    <row r="31" spans="1:7" x14ac:dyDescent="0.25">
      <c r="A31" s="73" t="s">
        <v>84</v>
      </c>
      <c r="B31" s="73"/>
      <c r="C31" s="73">
        <v>3318.08</v>
      </c>
      <c r="D31" s="73">
        <v>6157</v>
      </c>
      <c r="E31" s="73">
        <v>5000</v>
      </c>
      <c r="F31" s="73">
        <v>5000</v>
      </c>
      <c r="G31" s="73">
        <v>5000</v>
      </c>
    </row>
    <row r="33" spans="1:7" x14ac:dyDescent="0.25">
      <c r="A33" s="104">
        <v>5</v>
      </c>
      <c r="B33" s="104"/>
      <c r="C33" s="104"/>
      <c r="D33" s="104"/>
      <c r="E33" s="104"/>
      <c r="F33" s="104"/>
      <c r="G33" s="104"/>
    </row>
  </sheetData>
  <mergeCells count="3">
    <mergeCell ref="A33:G33"/>
    <mergeCell ref="A2:G2"/>
    <mergeCell ref="A7:B7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Prihodi i rashodi po izvorima</vt:lpstr>
      <vt:lpstr>Rashodi prema funkcijskoj kl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 Šmit</cp:lastModifiedBy>
  <cp:lastPrinted>2023-12-27T12:19:47Z</cp:lastPrinted>
  <dcterms:created xsi:type="dcterms:W3CDTF">2022-08-12T12:51:27Z</dcterms:created>
  <dcterms:modified xsi:type="dcterms:W3CDTF">2023-12-27T12:21:08Z</dcterms:modified>
</cp:coreProperties>
</file>